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-2023\PP 013-2023\1) výzva\"/>
    </mc:Choice>
  </mc:AlternateContent>
  <xr:revisionPtr revIDLastSave="0" documentId="13_ncr:1_{7B4D6DD0-1653-4A5F-9D83-616329AF22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P" sheetId="1" r:id="rId1"/>
  </sheets>
  <definedNames>
    <definedName name="_xlnm._FilterDatabase" localSheetId="0" hidden="1">PP!$B$6:$U$8</definedName>
    <definedName name="_xlnm.Print_Area" localSheetId="0">PP!$B$1:$S$13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H10" i="1"/>
  <c r="K9" i="1"/>
  <c r="L9" i="1"/>
  <c r="K10" i="1"/>
  <c r="L10" i="1"/>
  <c r="K7" i="1"/>
  <c r="K8" i="1"/>
  <c r="H8" i="1"/>
  <c r="H7" i="1"/>
  <c r="J13" i="1" l="1"/>
  <c r="I13" i="1"/>
  <c r="L8" i="1"/>
  <c r="L7" i="1"/>
</calcChain>
</file>

<file path=xl/sharedStrings.xml><?xml version="1.0" encoding="utf-8"?>
<sst xmlns="http://schemas.openxmlformats.org/spreadsheetml/2006/main" count="52" uniqueCount="47">
  <si>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</si>
  <si>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</si>
  <si>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</si>
  <si>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</si>
  <si>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</si>
  <si>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</si>
  <si>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</si>
  <si>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</si>
  <si>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</si>
  <si>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</si>
  <si>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</si>
  <si>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</si>
  <si>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</si>
  <si>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</si>
  <si>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</si>
  <si>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</si>
  <si>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</si>
  <si>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</si>
  <si>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</si>
  <si>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</si>
  <si>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</si>
  <si>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</si>
  <si>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</si>
  <si>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</si>
  <si>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</si>
  <si>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</si>
  <si>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</si>
  <si>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Příloha č. 2 Kupní smlouvy - technická specifikace
Propagační předměty (II.) 013 - 2023</t>
  </si>
  <si>
    <t>Konferenční taška (včetně potisku)</t>
  </si>
  <si>
    <t>Kuličkové pero (včetně potisku)</t>
  </si>
  <si>
    <t>NE</t>
  </si>
  <si>
    <t xml:space="preserve">Pokud financováno z projektových prostředků, pak ŘEŠITEL uvede: NÁZEV A ČÍSLO DOTAČNÍHO PROJEKTU </t>
  </si>
  <si>
    <t>do 31.8.2023</t>
  </si>
  <si>
    <t>Ing. Kamil Ekštein, Ph.D., 
Tel.: 37763 2406,
E-mail: kekstein@kiv.zcu.cz</t>
  </si>
  <si>
    <t>Technická 8, 
301 00 Plzeň, 
Fakulta aplikovaných věd - Katedra informatiky a výpočetní techniky,
místnost UC 310</t>
  </si>
  <si>
    <t>Reklamní bonbony</t>
  </si>
  <si>
    <t>kg</t>
  </si>
  <si>
    <t>Sada samolepicích bločků</t>
  </si>
  <si>
    <t>Samostatná faktura</t>
  </si>
  <si>
    <t>Sklad: 
Ilona Skalová,
Tel.: 37763 1333,
či
Vnější vztahy: 
Hana Kalašová, 
Tel.: 37763 1071,
725 870 136</t>
  </si>
  <si>
    <r>
      <t xml:space="preserve">Univerzitní 22, 
301 00 Plzeň,
budova Fakulty strojní,
Provoz a služby - Centrální sklad ZČU,
místnost UU 010
</t>
    </r>
    <r>
      <rPr>
        <b/>
        <sz val="11"/>
        <color theme="1"/>
        <rFont val="Calibri"/>
        <family val="2"/>
        <charset val="238"/>
        <scheme val="minor"/>
      </rPr>
      <t xml:space="preserve">Dodání ve všední dny
od 6:00 do 14:00 hod </t>
    </r>
  </si>
  <si>
    <r>
      <t xml:space="preserve">Jednotlivě balené tvrdé bonbony.
Příchuť: mix ovocných (např. citron, jahoda, pomeranč, jablko apod.)
Hmotnost jednoho bonbonu: 5 - 6 g.
Minimální trvanlivost: min. 10 měsíců od dodání.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modré okraje, uprostřed logo ZČU (pouze "trojúhelník", bez logotypu)
Dodání v sáčcích (krabice..) po 1 kg.</t>
    </r>
  </si>
  <si>
    <r>
      <t xml:space="preserve">Sada různobarevných samolepicích lístků a záložek.
V bločku s kroužkovou vazbou.
Desky z recyklovaného kartonu v přírodní barvě.
Uvnitř 3 sady lepicích štítků á 25 listů.
a 1 sada 5 barevných záložek á 25 listů.
Rozměr bloku min. 7 x 8 cm.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černé logo ZČU s českým logotypem.</t>
    </r>
  </si>
  <si>
    <t>do 6.9.2023</t>
  </si>
  <si>
    <t xml:space="preserve">Termín dodání </t>
  </si>
  <si>
    <r>
      <t xml:space="preserve">Ekologická </t>
    </r>
    <r>
      <rPr>
        <b/>
        <sz val="11"/>
        <color theme="1"/>
        <rFont val="Calibri"/>
        <family val="2"/>
        <charset val="238"/>
        <scheme val="minor"/>
      </rPr>
      <t>bavlněná konferenční taška</t>
    </r>
    <r>
      <rPr>
        <sz val="11"/>
        <color theme="1"/>
        <rFont val="Calibri"/>
        <family val="2"/>
        <charset val="238"/>
        <scheme val="minor"/>
      </rPr>
      <t xml:space="preserve">, ve stylu nákupní  tašky přes rameno, se 2 uchy pro uchopení - viz ilustrační obrázek.
</t>
    </r>
    <r>
      <rPr>
        <sz val="11"/>
        <rFont val="Calibri"/>
        <family val="2"/>
        <charset val="238"/>
        <scheme val="minor"/>
      </rPr>
      <t xml:space="preserve">Gramáž </t>
    </r>
    <r>
      <rPr>
        <b/>
        <sz val="11"/>
        <rFont val="Calibri"/>
        <family val="2"/>
        <charset val="238"/>
        <scheme val="minor"/>
      </rPr>
      <t>minimálně 180 g/m2</t>
    </r>
    <r>
      <rPr>
        <sz val="11"/>
        <rFont val="Calibri"/>
        <family val="2"/>
        <charset val="238"/>
        <scheme val="minor"/>
      </rPr>
      <t xml:space="preserve">.
</t>
    </r>
    <r>
      <rPr>
        <sz val="11"/>
        <color theme="1"/>
        <rFont val="Calibri"/>
        <family val="2"/>
        <charset val="238"/>
        <scheme val="minor"/>
      </rPr>
      <t xml:space="preserve">Rozměry tašky min. 25 x 33 cm (možnost spolehlivě a s přesahem ukládat dokumenty A4).
</t>
    </r>
    <r>
      <rPr>
        <b/>
        <sz val="11"/>
        <color theme="1"/>
        <rFont val="Calibri"/>
        <family val="2"/>
        <charset val="238"/>
        <scheme val="minor"/>
      </rPr>
      <t>Barva</t>
    </r>
    <r>
      <rPr>
        <sz val="11"/>
        <color theme="1"/>
        <rFont val="Calibri"/>
        <family val="2"/>
        <charset val="238"/>
        <scheme val="minor"/>
      </rPr>
      <t xml:space="preserve"> buď materiálu nebo modrá (co nejbližší RGB 50, 60, 156 / CMYK 98, 92, 0, 0).
</t>
    </r>
    <r>
      <rPr>
        <b/>
        <sz val="11"/>
        <color theme="1"/>
        <rFont val="Calibri"/>
        <family val="2"/>
        <charset val="238"/>
        <scheme val="minor"/>
      </rPr>
      <t xml:space="preserve">Potisk </t>
    </r>
    <r>
      <rPr>
        <sz val="11"/>
        <color theme="1"/>
        <rFont val="Calibri"/>
        <family val="2"/>
        <charset val="238"/>
        <scheme val="minor"/>
      </rPr>
      <t xml:space="preserve">voděodolnou technikou (možno prát) s možností dodání grafiky ve formátu CorelDRAW! 2020 nebo PS/PDF.
</t>
    </r>
    <r>
      <rPr>
        <sz val="11"/>
        <rFont val="Calibri"/>
        <family val="2"/>
        <charset val="238"/>
        <scheme val="minor"/>
      </rPr>
      <t xml:space="preserve">V případě barvy tašky materiálu: barva potisku modrá (co nejbližší RGB 50, 60, 156 / CMYK 98, 92, 0, 0 / PANTONE 2728 C). 
V případě barvy tašky modré: barva postisku čistě bílá. 
</t>
    </r>
    <r>
      <rPr>
        <sz val="11"/>
        <color theme="1"/>
        <rFont val="Calibri"/>
        <family val="2"/>
        <charset val="238"/>
        <scheme val="minor"/>
      </rPr>
      <t xml:space="preserve">
Potisk včetně ukázky viz 
</t>
    </r>
    <r>
      <rPr>
        <sz val="11"/>
        <color rgb="FFFF0000"/>
        <rFont val="Calibri"/>
        <family val="2"/>
        <charset val="238"/>
        <scheme val="minor"/>
      </rPr>
      <t xml:space="preserve">Příloha č. 3 Kupní smlouvy - potisk_PP (II.)-013-2023.zip </t>
    </r>
  </si>
  <si>
    <r>
      <t xml:space="preserve">Ekologické </t>
    </r>
    <r>
      <rPr>
        <b/>
        <sz val="11"/>
        <color theme="1"/>
        <rFont val="Calibri"/>
        <family val="2"/>
        <charset val="238"/>
        <scheme val="minor"/>
      </rPr>
      <t>kuličkové pero</t>
    </r>
    <r>
      <rPr>
        <sz val="11"/>
        <color theme="1"/>
        <rFont val="Calibri"/>
        <family val="2"/>
        <charset val="238"/>
        <scheme val="minor"/>
      </rPr>
      <t xml:space="preserve">, modrá náplň, tělo z recyklovatelného nebo ekologicky likvidovatelného materiálu (bambus, recyklovaný plast, apod.), s odolným klipem - viz ilustrační obrázek.
Rozměr: délka min. 14 cm, prům. min. 0,8 cm. 
</t>
    </r>
    <r>
      <rPr>
        <b/>
        <sz val="11"/>
        <color theme="1"/>
        <rFont val="Calibri"/>
        <family val="2"/>
        <charset val="238"/>
        <scheme val="minor"/>
      </rPr>
      <t>Barva</t>
    </r>
    <r>
      <rPr>
        <sz val="11"/>
        <color theme="1"/>
        <rFont val="Calibri"/>
        <family val="2"/>
        <charset val="238"/>
        <scheme val="minor"/>
      </rPr>
      <t xml:space="preserve"> těla modrá (co nejbližší RGB 50, 60, 156 / CMYK 98, 92, 0, 0).
</t>
    </r>
    <r>
      <rPr>
        <b/>
        <sz val="11"/>
        <color theme="1"/>
        <rFont val="Calibri"/>
        <family val="2"/>
        <charset val="238"/>
        <scheme val="minor"/>
      </rPr>
      <t>Otěruvzdorný potisk</t>
    </r>
    <r>
      <rPr>
        <sz val="11"/>
        <color theme="1"/>
        <rFont val="Calibri"/>
        <family val="2"/>
        <charset val="238"/>
        <scheme val="minor"/>
      </rPr>
      <t xml:space="preserve"> s možností dodání grafiky ve formátu CorelDRAW! 2020 nebo PS/PDF.</t>
    </r>
    <r>
      <rPr>
        <sz val="11"/>
        <color rgb="FF0000CC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
Potisk včetně ukázky viz 
</t>
    </r>
    <r>
      <rPr>
        <sz val="11"/>
        <color rgb="FFFF0000"/>
        <rFont val="Calibri"/>
        <family val="2"/>
        <charset val="238"/>
        <scheme val="minor"/>
      </rPr>
      <t>Příloha č. 3 Kupní smlouvy - potisk_PP (II.)-013-2023.zip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</si>
</sst>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00CC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0" fillId="0" borderId="0"/>
    <xf numFmtId="0" fontId="10" fillId="0" borderId="0"/>
    <xf numFmtId="0" fontId="10" fillId="0" borderId="0"/>
    <xf numFmtId="0" fontId="22" fillId="0" borderId="0"/>
    <xf numFmtId="0" fontId="22" fillId="0" borderId="0"/>
  </cellStyleXfs>
  <cellXfs count="118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3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0" xfId="0" applyNumberForma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left" vertical="center" wrapText="1" inden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left" vertical="center" wrapText="1" indent="1"/>
    </xf>
    <xf numFmtId="0" fontId="8" fillId="3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9" fillId="3" borderId="11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1" fontId="17" fillId="3" borderId="11" xfId="0" applyNumberFormat="1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8" fillId="3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1" fontId="17" fillId="3" borderId="15" xfId="0" applyNumberFormat="1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8" fillId="3" borderId="17" xfId="0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1" fontId="17" fillId="3" borderId="2" xfId="0" applyNumberFormat="1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0" fontId="8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1" fontId="17" fillId="3" borderId="12" xfId="0" applyNumberFormat="1" applyFont="1" applyFill="1" applyBorder="1" applyAlignment="1" applyProtection="1">
      <alignment horizontal="center" vertical="center" wrapText="1"/>
    </xf>
    <xf numFmtId="0" fontId="9" fillId="3" borderId="7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0" borderId="8" xfId="0" applyBorder="1" applyProtection="1"/>
    <xf numFmtId="0" fontId="13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4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  <xf numFmtId="164" fontId="19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8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jp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457199</xdr:colOff>
      <xdr:row>7</xdr:row>
      <xdr:rowOff>257301</xdr:rowOff>
    </xdr:from>
    <xdr:to>
      <xdr:col>6</xdr:col>
      <xdr:colOff>1839594</xdr:colOff>
      <xdr:row>7</xdr:row>
      <xdr:rowOff>1978024</xdr:rowOff>
    </xdr:to>
    <xdr:pic>
      <xdr:nvPicPr>
        <xdr:cNvPr id="3" name="Obrázek2">
          <a:extLst>
            <a:ext uri="{FF2B5EF4-FFF2-40B4-BE49-F238E27FC236}">
              <a16:creationId xmlns:a16="http://schemas.microsoft.com/office/drawing/2014/main" id="{9C352E11-6014-43B3-B6F4-D4B8D62A5EB0}"/>
            </a:ext>
          </a:extLst>
        </xdr:cNvPr>
        <xdr:cNvPicPr>
          <a:picLocks noChangeAspect="1"/>
          <a:extLst>
            <a:ext uri="smNativeData">
              <pm:smNativeData xmlns:pm="smNativeData" xmlns="" val="SMDATA_15_0waHZBMAAAAlAAAAEQAAAK8B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UAAAAAQAAABQAAAAUAAAAFAAAAAE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AAAAAjAAAABAAAAGQAAAAXAAAAFAAAAAAAAAAAAAAA/38AAP9/AAAAAAAACQAAAAQAAAAAAAAAHgAAAGgAAAAAAAAAAAAAAAAAAAAAAAAAAAAAABAnAAAQJwAAAAAAAAAAAAAAAAAAAAAAAAAAAAAAAAAAAAAAAAAAAAAUAAAAAAAAAMDA/wAAAAAAZAAAADIAAAAAAAAAZAAAAAAAAAB/f38ACgAAACIAAAAYAAAAAAAAAAAAAAAAAAAAAAAAAAAAAAAAAAAAJAAAACQAAAAAAAAABwAAAAAAAAAAAAAAAAAAAAAAAAAAAAAAAAAAAH9/fwAlAAAAWAAAAAAAAAAAAAAAAAAAAAAAAAAAAAAAAAAAAAAAAAAAAAAAAAAAAAAAAAAAAAAAPwAAAAAAAACghgEAAAAAAAAAAAAAAAAADAAAAAEAAAAAAAAAAAAAAAAAAAAhAAAAMAAAACwAAAALAAAABgAAAAMAXwALAAAABgAAAPwDmQOoLgAAOywAACQLAADeDQAAAAAAAA==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96724" y="5515101"/>
          <a:ext cx="1382395" cy="1720723"/>
        </a:xfrm>
        <a:prstGeom prst="rect">
          <a:avLst/>
        </a:prstGeom>
        <a:noFill/>
        <a:ln w="12700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  <xdr:twoCellAnchor editAs="oneCell">
    <xdr:from>
      <xdr:col>6</xdr:col>
      <xdr:colOff>209550</xdr:colOff>
      <xdr:row>6</xdr:row>
      <xdr:rowOff>158571</xdr:rowOff>
    </xdr:from>
    <xdr:to>
      <xdr:col>6</xdr:col>
      <xdr:colOff>1695450</xdr:colOff>
      <xdr:row>6</xdr:row>
      <xdr:rowOff>2426359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3BD66A91-8EC3-A03A-7625-53193FE597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49075" y="2825571"/>
          <a:ext cx="1485900" cy="2267788"/>
        </a:xfrm>
        <a:prstGeom prst="rect">
          <a:avLst/>
        </a:prstGeom>
      </xdr:spPr>
    </xdr:pic>
    <xdr:clientData/>
  </xdr:twoCellAnchor>
  <xdr:twoCellAnchor editAs="oneCell">
    <xdr:from>
      <xdr:col>6</xdr:col>
      <xdr:colOff>3667125</xdr:colOff>
      <xdr:row>6</xdr:row>
      <xdr:rowOff>227544</xdr:rowOff>
    </xdr:from>
    <xdr:to>
      <xdr:col>6</xdr:col>
      <xdr:colOff>4991100</xdr:colOff>
      <xdr:row>6</xdr:row>
      <xdr:rowOff>2435174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492FB311-C900-9C50-5935-D438C1F6CE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106650" y="2894544"/>
          <a:ext cx="1323975" cy="2207630"/>
        </a:xfrm>
        <a:prstGeom prst="rect">
          <a:avLst/>
        </a:prstGeom>
      </xdr:spPr>
    </xdr:pic>
    <xdr:clientData/>
  </xdr:twoCellAnchor>
  <xdr:twoCellAnchor editAs="oneCell">
    <xdr:from>
      <xdr:col>6</xdr:col>
      <xdr:colOff>1862494</xdr:colOff>
      <xdr:row>6</xdr:row>
      <xdr:rowOff>733424</xdr:rowOff>
    </xdr:from>
    <xdr:to>
      <xdr:col>6</xdr:col>
      <xdr:colOff>3487224</xdr:colOff>
      <xdr:row>6</xdr:row>
      <xdr:rowOff>2228850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FC5D15A7-1048-A959-F3C8-0FFC835E5C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302019" y="3400424"/>
          <a:ext cx="1624730" cy="1495426"/>
        </a:xfrm>
        <a:prstGeom prst="rect">
          <a:avLst/>
        </a:prstGeom>
      </xdr:spPr>
    </xdr:pic>
    <xdr:clientData/>
  </xdr:twoCellAnchor>
  <xdr:twoCellAnchor editAs="oneCell">
    <xdr:from>
      <xdr:col>6</xdr:col>
      <xdr:colOff>2247900</xdr:colOff>
      <xdr:row>7</xdr:row>
      <xdr:rowOff>685800</xdr:rowOff>
    </xdr:from>
    <xdr:to>
      <xdr:col>6</xdr:col>
      <xdr:colOff>4848588</xdr:colOff>
      <xdr:row>7</xdr:row>
      <xdr:rowOff>1486012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23C76743-9FD9-A01C-B9A4-053D6CDC94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3687425" y="6057900"/>
          <a:ext cx="2600688" cy="800212"/>
        </a:xfrm>
        <a:prstGeom prst="rect">
          <a:avLst/>
        </a:prstGeom>
      </xdr:spPr>
    </xdr:pic>
    <xdr:clientData/>
  </xdr:twoCellAnchor>
  <xdr:twoCellAnchor editAs="oneCell">
    <xdr:from>
      <xdr:col>6</xdr:col>
      <xdr:colOff>700767</xdr:colOff>
      <xdr:row>8</xdr:row>
      <xdr:rowOff>200025</xdr:rowOff>
    </xdr:from>
    <xdr:to>
      <xdr:col>6</xdr:col>
      <xdr:colOff>2564945</xdr:colOff>
      <xdr:row>8</xdr:row>
      <xdr:rowOff>1680679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96B0BE25-9096-4F7D-8522-1AA2E65E25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40292" y="7800975"/>
          <a:ext cx="1864178" cy="1480654"/>
        </a:xfrm>
        <a:prstGeom prst="rect">
          <a:avLst/>
        </a:prstGeom>
      </xdr:spPr>
    </xdr:pic>
    <xdr:clientData/>
  </xdr:twoCellAnchor>
  <xdr:twoCellAnchor editAs="oneCell">
    <xdr:from>
      <xdr:col>6</xdr:col>
      <xdr:colOff>631031</xdr:colOff>
      <xdr:row>8</xdr:row>
      <xdr:rowOff>1937999</xdr:rowOff>
    </xdr:from>
    <xdr:to>
      <xdr:col>6</xdr:col>
      <xdr:colOff>2686387</xdr:colOff>
      <xdr:row>8</xdr:row>
      <xdr:rowOff>2822463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F90EAA24-4744-421D-960A-FF97C279B7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70556" y="9538949"/>
          <a:ext cx="2055356" cy="884464"/>
        </a:xfrm>
        <a:prstGeom prst="rect">
          <a:avLst/>
        </a:prstGeom>
      </xdr:spPr>
    </xdr:pic>
    <xdr:clientData/>
  </xdr:twoCellAnchor>
  <xdr:twoCellAnchor editAs="oneCell">
    <xdr:from>
      <xdr:col>6</xdr:col>
      <xdr:colOff>3216199</xdr:colOff>
      <xdr:row>8</xdr:row>
      <xdr:rowOff>855652</xdr:rowOff>
    </xdr:from>
    <xdr:to>
      <xdr:col>6</xdr:col>
      <xdr:colOff>4632645</xdr:colOff>
      <xdr:row>8</xdr:row>
      <xdr:rowOff>2280349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332BB0B5-32D9-41A1-B147-236CD12931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4655724" y="8456602"/>
          <a:ext cx="1416446" cy="1424697"/>
        </a:xfrm>
        <a:prstGeom prst="rect">
          <a:avLst/>
        </a:prstGeom>
      </xdr:spPr>
    </xdr:pic>
    <xdr:clientData/>
  </xdr:twoCellAnchor>
  <xdr:twoCellAnchor editAs="oneCell">
    <xdr:from>
      <xdr:col>6</xdr:col>
      <xdr:colOff>511969</xdr:colOff>
      <xdr:row>9</xdr:row>
      <xdr:rowOff>166687</xdr:rowOff>
    </xdr:from>
    <xdr:to>
      <xdr:col>6</xdr:col>
      <xdr:colOff>2747703</xdr:colOff>
      <xdr:row>9</xdr:row>
      <xdr:rowOff>2139722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6EA23BA4-B78A-4C24-B360-5947461322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53875" y="10798968"/>
          <a:ext cx="2235734" cy="1973035"/>
        </a:xfrm>
        <a:prstGeom prst="rect">
          <a:avLst/>
        </a:prstGeom>
      </xdr:spPr>
    </xdr:pic>
    <xdr:clientData/>
  </xdr:twoCellAnchor>
  <xdr:twoCellAnchor editAs="oneCell">
    <xdr:from>
      <xdr:col>6</xdr:col>
      <xdr:colOff>3337937</xdr:colOff>
      <xdr:row>9</xdr:row>
      <xdr:rowOff>566862</xdr:rowOff>
    </xdr:from>
    <xdr:to>
      <xdr:col>6</xdr:col>
      <xdr:colOff>4929960</xdr:colOff>
      <xdr:row>9</xdr:row>
      <xdr:rowOff>1301526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B24E64E9-D7D5-4A23-8C92-6813A248D0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4779843" y="11199143"/>
          <a:ext cx="1592023" cy="7346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6"/>
  <sheetViews>
    <sheetView tabSelected="1" zoomScale="80" zoomScaleNormal="80" workbookViewId="0">
      <selection activeCell="J7" sqref="J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3.5703125" style="5" customWidth="1"/>
    <col min="4" max="4" width="11" style="113" customWidth="1"/>
    <col min="5" max="5" width="12" style="4" customWidth="1"/>
    <col min="6" max="6" width="108" style="5" customWidth="1"/>
    <col min="7" max="7" width="80.7109375" style="5" customWidth="1"/>
    <col min="8" max="8" width="17.7109375" style="5" hidden="1" customWidth="1"/>
    <col min="9" max="9" width="24" style="1" bestFit="1" customWidth="1"/>
    <col min="10" max="10" width="23.7109375" style="1" customWidth="1"/>
    <col min="11" max="11" width="20.5703125" style="1" bestFit="1" customWidth="1"/>
    <col min="12" max="13" width="23.85546875" style="1" customWidth="1"/>
    <col min="14" max="14" width="17.7109375" style="1" customWidth="1"/>
    <col min="15" max="15" width="28.42578125" style="1" hidden="1" customWidth="1"/>
    <col min="16" max="16" width="27" style="1" customWidth="1"/>
    <col min="17" max="17" width="32.7109375" style="1" customWidth="1"/>
    <col min="18" max="18" width="39" style="1" customWidth="1"/>
    <col min="19" max="19" width="20.85546875" style="1" customWidth="1"/>
    <col min="20" max="20" width="11.5703125" style="1" hidden="1" customWidth="1"/>
    <col min="21" max="21" width="29.710937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27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14</v>
      </c>
      <c r="D6" s="28" t="s">
        <v>4</v>
      </c>
      <c r="E6" s="28" t="s">
        <v>15</v>
      </c>
      <c r="F6" s="28" t="s">
        <v>16</v>
      </c>
      <c r="G6" s="28" t="s">
        <v>26</v>
      </c>
      <c r="H6" s="28" t="s">
        <v>17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18</v>
      </c>
      <c r="N6" s="28" t="s">
        <v>19</v>
      </c>
      <c r="O6" s="28" t="s">
        <v>31</v>
      </c>
      <c r="P6" s="28" t="s">
        <v>20</v>
      </c>
      <c r="Q6" s="30" t="s">
        <v>21</v>
      </c>
      <c r="R6" s="28" t="s">
        <v>22</v>
      </c>
      <c r="S6" s="28" t="s">
        <v>44</v>
      </c>
      <c r="T6" s="28" t="s">
        <v>23</v>
      </c>
      <c r="U6" s="28" t="s">
        <v>24</v>
      </c>
    </row>
    <row r="7" spans="1:21" ht="213" customHeight="1" thickTop="1" x14ac:dyDescent="0.25">
      <c r="A7" s="31"/>
      <c r="B7" s="32">
        <v>1</v>
      </c>
      <c r="C7" s="33" t="s">
        <v>28</v>
      </c>
      <c r="D7" s="34">
        <v>50</v>
      </c>
      <c r="E7" s="35" t="s">
        <v>25</v>
      </c>
      <c r="F7" s="36" t="s">
        <v>45</v>
      </c>
      <c r="G7" s="37"/>
      <c r="H7" s="38">
        <f t="shared" ref="H7:H10" si="0">D7*I7</f>
        <v>2750</v>
      </c>
      <c r="I7" s="39">
        <v>55</v>
      </c>
      <c r="J7" s="114"/>
      <c r="K7" s="40">
        <f t="shared" ref="K7" si="1">D7*J7</f>
        <v>0</v>
      </c>
      <c r="L7" s="41" t="str">
        <f t="shared" ref="L7" si="2">IF(ISNUMBER(J7), IF(J7&gt;I7,"NEVYHOVUJE","VYHOVUJE")," ")</f>
        <v xml:space="preserve"> </v>
      </c>
      <c r="M7" s="42" t="s">
        <v>38</v>
      </c>
      <c r="N7" s="43" t="s">
        <v>30</v>
      </c>
      <c r="O7" s="44"/>
      <c r="P7" s="45"/>
      <c r="Q7" s="46" t="s">
        <v>33</v>
      </c>
      <c r="R7" s="46" t="s">
        <v>34</v>
      </c>
      <c r="S7" s="47" t="s">
        <v>32</v>
      </c>
      <c r="T7" s="45"/>
      <c r="U7" s="43" t="s">
        <v>13</v>
      </c>
    </row>
    <row r="8" spans="1:21" ht="175.5" customHeight="1" thickBot="1" x14ac:dyDescent="0.3">
      <c r="A8" s="31"/>
      <c r="B8" s="48">
        <v>2</v>
      </c>
      <c r="C8" s="49" t="s">
        <v>29</v>
      </c>
      <c r="D8" s="50">
        <v>50</v>
      </c>
      <c r="E8" s="51" t="s">
        <v>25</v>
      </c>
      <c r="F8" s="52" t="s">
        <v>46</v>
      </c>
      <c r="G8" s="53"/>
      <c r="H8" s="54">
        <f t="shared" si="0"/>
        <v>1500</v>
      </c>
      <c r="I8" s="55">
        <v>30</v>
      </c>
      <c r="J8" s="115"/>
      <c r="K8" s="56">
        <f t="shared" ref="K8" si="3">D8*J8</f>
        <v>0</v>
      </c>
      <c r="L8" s="57" t="str">
        <f t="shared" ref="L8" si="4">IF(ISNUMBER(J8), IF(J8&gt;I8,"NEVYHOVUJE","VYHOVUJE")," ")</f>
        <v xml:space="preserve"> </v>
      </c>
      <c r="M8" s="58"/>
      <c r="N8" s="59"/>
      <c r="O8" s="60"/>
      <c r="P8" s="61"/>
      <c r="Q8" s="62"/>
      <c r="R8" s="62"/>
      <c r="S8" s="63"/>
      <c r="T8" s="61"/>
      <c r="U8" s="59"/>
    </row>
    <row r="9" spans="1:21" ht="239.25" customHeight="1" x14ac:dyDescent="0.25">
      <c r="A9" s="31"/>
      <c r="B9" s="64">
        <v>3</v>
      </c>
      <c r="C9" s="65" t="s">
        <v>35</v>
      </c>
      <c r="D9" s="66">
        <v>50</v>
      </c>
      <c r="E9" s="67" t="s">
        <v>36</v>
      </c>
      <c r="F9" s="68" t="s">
        <v>41</v>
      </c>
      <c r="G9" s="69"/>
      <c r="H9" s="70">
        <f t="shared" si="0"/>
        <v>25000</v>
      </c>
      <c r="I9" s="71">
        <v>500</v>
      </c>
      <c r="J9" s="116"/>
      <c r="K9" s="72">
        <f t="shared" ref="K9:K10" si="5">D9*J9</f>
        <v>0</v>
      </c>
      <c r="L9" s="73" t="str">
        <f t="shared" ref="L9:L10" si="6">IF(ISNUMBER(J9), IF(J9&gt;I9,"NEVYHOVUJE","VYHOVUJE")," ")</f>
        <v xml:space="preserve"> </v>
      </c>
      <c r="M9" s="74" t="s">
        <v>38</v>
      </c>
      <c r="N9" s="74" t="s">
        <v>30</v>
      </c>
      <c r="O9" s="75"/>
      <c r="P9" s="76"/>
      <c r="Q9" s="74" t="s">
        <v>39</v>
      </c>
      <c r="R9" s="74" t="s">
        <v>40</v>
      </c>
      <c r="S9" s="77" t="s">
        <v>43</v>
      </c>
      <c r="T9" s="78"/>
      <c r="U9" s="79" t="s">
        <v>13</v>
      </c>
    </row>
    <row r="10" spans="1:21" ht="175.5" customHeight="1" thickBot="1" x14ac:dyDescent="0.3">
      <c r="A10" s="31"/>
      <c r="B10" s="80">
        <v>4</v>
      </c>
      <c r="C10" s="81" t="s">
        <v>37</v>
      </c>
      <c r="D10" s="82">
        <v>500</v>
      </c>
      <c r="E10" s="83" t="s">
        <v>25</v>
      </c>
      <c r="F10" s="84" t="s">
        <v>42</v>
      </c>
      <c r="G10" s="85"/>
      <c r="H10" s="86">
        <f t="shared" si="0"/>
        <v>17500</v>
      </c>
      <c r="I10" s="87">
        <v>35</v>
      </c>
      <c r="J10" s="117"/>
      <c r="K10" s="88">
        <f t="shared" si="5"/>
        <v>0</v>
      </c>
      <c r="L10" s="89" t="str">
        <f t="shared" si="6"/>
        <v xml:space="preserve"> </v>
      </c>
      <c r="M10" s="90"/>
      <c r="N10" s="90"/>
      <c r="O10" s="91"/>
      <c r="P10" s="92"/>
      <c r="Q10" s="93"/>
      <c r="R10" s="93"/>
      <c r="S10" s="94"/>
      <c r="T10" s="95"/>
      <c r="U10" s="96"/>
    </row>
    <row r="11" spans="1:21" ht="13.5" customHeight="1" thickTop="1" thickBot="1" x14ac:dyDescent="0.3">
      <c r="C11" s="1"/>
      <c r="D11" s="1"/>
      <c r="E11" s="1"/>
      <c r="F11" s="1"/>
      <c r="G11" s="1"/>
      <c r="H11" s="1"/>
      <c r="K11" s="97"/>
    </row>
    <row r="12" spans="1:21" ht="60.75" customHeight="1" thickTop="1" thickBot="1" x14ac:dyDescent="0.3">
      <c r="B12" s="98" t="s">
        <v>9</v>
      </c>
      <c r="C12" s="98"/>
      <c r="D12" s="98"/>
      <c r="E12" s="98"/>
      <c r="F12" s="98"/>
      <c r="G12" s="15"/>
      <c r="H12" s="99"/>
      <c r="I12" s="100" t="s">
        <v>10</v>
      </c>
      <c r="J12" s="101" t="s">
        <v>11</v>
      </c>
      <c r="K12" s="102"/>
      <c r="L12" s="103"/>
      <c r="M12" s="104"/>
      <c r="N12" s="24"/>
      <c r="O12" s="24"/>
      <c r="P12" s="24"/>
      <c r="Q12" s="24"/>
      <c r="R12" s="24"/>
      <c r="S12" s="24"/>
      <c r="T12" s="24"/>
      <c r="U12" s="105"/>
    </row>
    <row r="13" spans="1:21" ht="33" customHeight="1" thickTop="1" thickBot="1" x14ac:dyDescent="0.3">
      <c r="B13" s="106" t="s">
        <v>12</v>
      </c>
      <c r="C13" s="106"/>
      <c r="D13" s="106"/>
      <c r="E13" s="106"/>
      <c r="F13" s="106"/>
      <c r="G13" s="107"/>
      <c r="H13" s="108"/>
      <c r="I13" s="109">
        <f>SUM(H7:H10)</f>
        <v>46750</v>
      </c>
      <c r="J13" s="110">
        <f>SUM(K7:K10)</f>
        <v>0</v>
      </c>
      <c r="K13" s="111"/>
      <c r="L13" s="112"/>
      <c r="M13" s="104"/>
      <c r="T13" s="24"/>
      <c r="U13" s="105"/>
    </row>
    <row r="14" spans="1:21" ht="14.1" customHeight="1" thickTop="1" x14ac:dyDescent="0.25"/>
    <row r="15" spans="1:21" ht="14.25" customHeight="1" x14ac:dyDescent="0.25"/>
    <row r="16" spans="1:21" ht="14.1" customHeight="1" x14ac:dyDescent="0.25"/>
    <row r="17" ht="14.25" customHeight="1" x14ac:dyDescent="0.25"/>
    <row r="18" ht="14.25" customHeight="1" x14ac:dyDescent="0.25"/>
    <row r="19" ht="14.1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</sheetData>
  <sheetProtection algorithmName="SHA-512" hashValue="dnLAyYx9IFWsBk9D6NjvLqJu4T0vaKQ3x51uTW5EqfToZspS3ZtUSrtvNslAyAGo1b7EFzgmYCLt6XlQvlnXug==" saltValue="1myZBBvnrOS269sqMJgF6w==" spinCount="100000" sheet="1" objects="1" scenarios="1"/>
  <mergeCells count="22">
    <mergeCell ref="O7:O8"/>
    <mergeCell ref="B13:F13"/>
    <mergeCell ref="J13:L13"/>
    <mergeCell ref="P7:P8"/>
    <mergeCell ref="Q7:Q8"/>
    <mergeCell ref="R7:R8"/>
    <mergeCell ref="S7:S8"/>
    <mergeCell ref="T7:T8"/>
    <mergeCell ref="U7:U8"/>
    <mergeCell ref="O9:O10"/>
    <mergeCell ref="P9:P10"/>
    <mergeCell ref="S9:S10"/>
    <mergeCell ref="B1:D1"/>
    <mergeCell ref="J12:L12"/>
    <mergeCell ref="B12:F12"/>
    <mergeCell ref="M7:M8"/>
    <mergeCell ref="N7:N8"/>
    <mergeCell ref="M9:M10"/>
    <mergeCell ref="N9:N10"/>
    <mergeCell ref="Q9:Q10"/>
    <mergeCell ref="R9:R10"/>
    <mergeCell ref="U9:U10"/>
  </mergeCells>
  <conditionalFormatting sqref="B7:B10 D7:D10">
    <cfRule type="containsBlanks" dxfId="6" priority="88">
      <formula>LEN(TRIM(B7))=0</formula>
    </cfRule>
  </conditionalFormatting>
  <conditionalFormatting sqref="B7:B10">
    <cfRule type="cellIs" dxfId="5" priority="83" operator="greaterThanOrEqual">
      <formula>1</formula>
    </cfRule>
  </conditionalFormatting>
  <conditionalFormatting sqref="J7:J10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10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10" xr:uid="{354766CB-D34D-4043-985E-78A75C2E98DD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 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2023-06-23T09:07:46Z</cp:lastPrinted>
  <dcterms:created xsi:type="dcterms:W3CDTF">2014-03-05T12:43:32Z</dcterms:created>
  <dcterms:modified xsi:type="dcterms:W3CDTF">2023-06-23T12:12:30Z</dcterms:modified>
</cp:coreProperties>
</file>